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n Welch\Documents\Documents\23. Excel System Tests\"/>
    </mc:Choice>
  </mc:AlternateContent>
  <bookViews>
    <workbookView xWindow="0" yWindow="0" windowWidth="28740" windowHeight="115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H103" i="1"/>
  <c r="F100" i="1"/>
  <c r="F99" i="1"/>
  <c r="F98" i="1"/>
  <c r="F97" i="1"/>
  <c r="F96" i="1"/>
  <c r="F95" i="1"/>
  <c r="F94" i="1"/>
  <c r="F93" i="1"/>
  <c r="F92" i="1"/>
  <c r="I105" i="1" l="1"/>
  <c r="H105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<sst xmlns="http://schemas.openxmlformats.org/spreadsheetml/2006/main" count="291" uniqueCount="177">
  <si>
    <t>Date</t>
  </si>
  <si>
    <t>Time</t>
  </si>
  <si>
    <t>Horse</t>
  </si>
  <si>
    <t>BSP</t>
  </si>
  <si>
    <t>Low</t>
  </si>
  <si>
    <t>BSP %</t>
  </si>
  <si>
    <t>1.25 Plumpton</t>
  </si>
  <si>
    <t>Top Notch</t>
  </si>
  <si>
    <t>2.10 Ludlow</t>
  </si>
  <si>
    <t>Bendomingo</t>
  </si>
  <si>
    <t>2.50 Newcastle</t>
  </si>
  <si>
    <t>Royal Maskell</t>
  </si>
  <si>
    <t>12.40 Lingfield</t>
  </si>
  <si>
    <t>Lady Lydia</t>
  </si>
  <si>
    <t>2.10 Lingfield</t>
  </si>
  <si>
    <t>Gaelic Silver</t>
  </si>
  <si>
    <t>Northern Meeting</t>
  </si>
  <si>
    <t>3.20 Ffos Las</t>
  </si>
  <si>
    <t>Twenty Eight Guns</t>
  </si>
  <si>
    <t>Iona Days</t>
  </si>
  <si>
    <t>1.25 Market Rasen</t>
  </si>
  <si>
    <t>Bertenbar</t>
  </si>
  <si>
    <t>1.55 Market Rasen</t>
  </si>
  <si>
    <t>Calin Du Brizais</t>
  </si>
  <si>
    <t>2.25 Market Rasen</t>
  </si>
  <si>
    <t>Crookstown</t>
  </si>
  <si>
    <t>2.50 Thurles</t>
  </si>
  <si>
    <t>Killahara Castle</t>
  </si>
  <si>
    <t>12.00 Sedgefield</t>
  </si>
  <si>
    <t>First Of Never</t>
  </si>
  <si>
    <t>1.50 Sandown</t>
  </si>
  <si>
    <t>Pilgrims Bay</t>
  </si>
  <si>
    <t>12.40 Wetherby</t>
  </si>
  <si>
    <t>Itsafreebie</t>
  </si>
  <si>
    <t>12.50 Sandown</t>
  </si>
  <si>
    <t>Oscars Eva</t>
  </si>
  <si>
    <t>1.20 Sandown</t>
  </si>
  <si>
    <t>Rainy City</t>
  </si>
  <si>
    <t>1.25 Fairyhouse</t>
  </si>
  <si>
    <t>Deano</t>
  </si>
  <si>
    <t>1.35 Aintree</t>
  </si>
  <si>
    <t>Ziga Boy</t>
  </si>
  <si>
    <t>The Last Samurai</t>
  </si>
  <si>
    <t>2.15 Chepstow</t>
  </si>
  <si>
    <t>Allow Dallow</t>
  </si>
  <si>
    <t>2.25 Sandown</t>
  </si>
  <si>
    <t>Bertimont</t>
  </si>
  <si>
    <t>Kafy Blanco</t>
  </si>
  <si>
    <t>3.00 Sandown</t>
  </si>
  <si>
    <t>Sir Valentino</t>
  </si>
  <si>
    <t>3.30 Sandown</t>
  </si>
  <si>
    <t>Jimmy The Jetplane</t>
  </si>
  <si>
    <t>7.45 Wolverhampton</t>
  </si>
  <si>
    <t>Royal Marskell</t>
  </si>
  <si>
    <t>1.30 Huntingdon</t>
  </si>
  <si>
    <t>Awesome Rosie</t>
  </si>
  <si>
    <t>1.40 Fairyhouse</t>
  </si>
  <si>
    <t>Vroum Vroum Mag</t>
  </si>
  <si>
    <t>3.00 Lingfield</t>
  </si>
  <si>
    <t>Penny Dreadful</t>
  </si>
  <si>
    <t>3.00 Uttoxeter</t>
  </si>
  <si>
    <t>Altesse De Guye</t>
  </si>
  <si>
    <t>3.40 Fontwell</t>
  </si>
  <si>
    <t>Rolling Dough</t>
  </si>
  <si>
    <t>3.15 Hexham</t>
  </si>
  <si>
    <t>Miss Conway</t>
  </si>
  <si>
    <t>7.15 Kempton</t>
  </si>
  <si>
    <t>Bracken Brae</t>
  </si>
  <si>
    <t>12.40 Newcastle</t>
  </si>
  <si>
    <t>Ash Park</t>
  </si>
  <si>
    <t>1.20 Warwick</t>
  </si>
  <si>
    <t>Rons Dream</t>
  </si>
  <si>
    <t>1.45 Newcastle</t>
  </si>
  <si>
    <t>Welcome Ben</t>
  </si>
  <si>
    <t>Tomahawk Wood</t>
  </si>
  <si>
    <t>1.55 Warwick</t>
  </si>
  <si>
    <t>Brandon Hill</t>
  </si>
  <si>
    <t>2.35 Clonmel</t>
  </si>
  <si>
    <t>Motown Bob</t>
  </si>
  <si>
    <t>3.05 Clonmel</t>
  </si>
  <si>
    <t>Mtada Supreme</t>
  </si>
  <si>
    <t>7.25 Chelmsford</t>
  </si>
  <si>
    <t>San Quentin</t>
  </si>
  <si>
    <t>1.30 Cheltenham</t>
  </si>
  <si>
    <t>A Good Skin</t>
  </si>
  <si>
    <t>3.15 Cheltenham</t>
  </si>
  <si>
    <t>Eddiemaurice</t>
  </si>
  <si>
    <t>12.55 Doncaster</t>
  </si>
  <si>
    <t>1.10 Navan</t>
  </si>
  <si>
    <t>Ross Brin</t>
  </si>
  <si>
    <t>3.00 Cheltenham</t>
  </si>
  <si>
    <t>Mister Myagi</t>
  </si>
  <si>
    <t>3.25 Lingfield</t>
  </si>
  <si>
    <t>Coeur Tantre</t>
  </si>
  <si>
    <t>1.30 Punchestown</t>
  </si>
  <si>
    <t>Ballyadam Brook</t>
  </si>
  <si>
    <t>Toon River</t>
  </si>
  <si>
    <t>2.15 Cork</t>
  </si>
  <si>
    <t>Douvan</t>
  </si>
  <si>
    <t>Fine Rightly</t>
  </si>
  <si>
    <t>2.40 Carlisle</t>
  </si>
  <si>
    <t>Revocation</t>
  </si>
  <si>
    <t>1.00 Plumpton</t>
  </si>
  <si>
    <t>Theinval</t>
  </si>
  <si>
    <t>2.40 Wincanton</t>
  </si>
  <si>
    <t>Guanciale</t>
  </si>
  <si>
    <t>12.20 Newbury</t>
  </si>
  <si>
    <t>Cosmeapolitan</t>
  </si>
  <si>
    <t>12.55 Tramore</t>
  </si>
  <si>
    <t>Bailey Sunset</t>
  </si>
  <si>
    <t xml:space="preserve">1.55 Tramore </t>
  </si>
  <si>
    <t>Boxing Along</t>
  </si>
  <si>
    <t>2.35 Exeter</t>
  </si>
  <si>
    <t>2.45 Towcester</t>
  </si>
  <si>
    <t>2.20 Uttoxeter</t>
  </si>
  <si>
    <t>Paddy The Oscar</t>
  </si>
  <si>
    <t>1.15 Ascot</t>
  </si>
  <si>
    <t>1.30 Haydock</t>
  </si>
  <si>
    <t>Doctor Phoenix</t>
  </si>
  <si>
    <t>Gardefort</t>
  </si>
  <si>
    <t>1.35 Fairyhouse</t>
  </si>
  <si>
    <t>The Grey Guy</t>
  </si>
  <si>
    <t>3.00 Ascot</t>
  </si>
  <si>
    <t>Eduard</t>
  </si>
  <si>
    <t>3.10 Lingfield</t>
  </si>
  <si>
    <t>Cherry Kool</t>
  </si>
  <si>
    <t>1.20 Navan</t>
  </si>
  <si>
    <t>Scoir Mear</t>
  </si>
  <si>
    <t>2.05 Lingfield</t>
  </si>
  <si>
    <t>In The Red</t>
  </si>
  <si>
    <t>2.25 Navan</t>
  </si>
  <si>
    <t>Goulane Chosen</t>
  </si>
  <si>
    <t>2.55 Navan</t>
  </si>
  <si>
    <t>Bendanella</t>
  </si>
  <si>
    <t>3.10 Hereford</t>
  </si>
  <si>
    <t>1.35 Ludlow</t>
  </si>
  <si>
    <t>Festive Affair</t>
  </si>
  <si>
    <t>1.50 Ffos Las</t>
  </si>
  <si>
    <t>Robinshill</t>
  </si>
  <si>
    <t>12.35 Bang</t>
  </si>
  <si>
    <t>12.15 Hunt</t>
  </si>
  <si>
    <t>12.30 Winc</t>
  </si>
  <si>
    <t>Vive Ma Fille</t>
  </si>
  <si>
    <t>Charlie Wingnut</t>
  </si>
  <si>
    <t>Ballythomas</t>
  </si>
  <si>
    <t>1.10 M Ras</t>
  </si>
  <si>
    <t>No Ceiling</t>
  </si>
  <si>
    <t>1.45 Font</t>
  </si>
  <si>
    <t>1.50 Weth</t>
  </si>
  <si>
    <t>Blaklion</t>
  </si>
  <si>
    <t>Ballyculla</t>
  </si>
  <si>
    <t>1.50 Leop</t>
  </si>
  <si>
    <t>2.55 Leop</t>
  </si>
  <si>
    <t>Lake Takapuna</t>
  </si>
  <si>
    <t>3.00 Wethe</t>
  </si>
  <si>
    <t>3.15 Kemp</t>
  </si>
  <si>
    <t>Thistlecrack</t>
  </si>
  <si>
    <t>3.30 M Ras</t>
  </si>
  <si>
    <t>Our Thomas</t>
  </si>
  <si>
    <t>Below 10.0</t>
  </si>
  <si>
    <t>10.0 Plus</t>
  </si>
  <si>
    <t xml:space="preserve"> </t>
  </si>
  <si>
    <t>Total:</t>
  </si>
  <si>
    <t>Points:</t>
  </si>
  <si>
    <t>1.20 Leopardstown</t>
  </si>
  <si>
    <t>Duvan</t>
  </si>
  <si>
    <t>1.35 Limerick</t>
  </si>
  <si>
    <t>Capacurry Zak</t>
  </si>
  <si>
    <t>2.10 Limerick</t>
  </si>
  <si>
    <t>Westerner Point</t>
  </si>
  <si>
    <t>2.35 Wetherby</t>
  </si>
  <si>
    <t>Captain Redbeard</t>
  </si>
  <si>
    <t>2.55 Kempton</t>
  </si>
  <si>
    <t>3.00 Leopardstown</t>
  </si>
  <si>
    <t>Dromnea</t>
  </si>
  <si>
    <t>3.05 Wetherby</t>
  </si>
  <si>
    <t>Arthurs 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</si>
</sst>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0.00_ "/>
    <numFmt numFmtId="166" formatCode="#,##0.0_ ;[Red]\-#,##0.0\ 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8" fontId="1" fillId="0" borderId="0" xfId="0" applyNumberFormat="1" applyFont="1"/>
    <xf numFmtId="8" fontId="0" fillId="0" borderId="0" xfId="0" applyNumberForma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0" fillId="0" borderId="0" xfId="0" applyNumberFormat="1"/>
    <xf numFmtId="0" fontId="1" fillId="0" borderId="0" xfId="0" applyFont="1"/>
  </cellXfs>
  <cellStyles count="1">
    <cellStyle name="Normal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5"/>
  <sheetViews>
    <sheetView tabSelected="1" topLeftCell="A76" workbookViewId="0"/>
  </sheetViews>
  <sheetFormatPr defaultRowHeight="15" x14ac:dyDescent="0.25"/>
  <cols>
    <col min="1" max="1" width="12.85546875" customWidth="1"/>
    <col min="2" max="2" width="19.85546875" customWidth="1"/>
    <col min="3" max="3" width="20" customWidth="1"/>
    <col min="4" max="6" width="9.7109375" customWidth="1"/>
    <col min="8" max="9" width="12.140625" style="14" customWidth="1"/>
    <col min="11" max="11" width="9.140625" style="14"/>
  </cols>
  <sheetData>
    <row r="2" spans="1:9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H2" s="13" t="s">
        <v>159</v>
      </c>
      <c r="I2" s="13" t="s">
        <v>160</v>
      </c>
    </row>
    <row r="3" spans="1:9" x14ac:dyDescent="0.25">
      <c r="A3" s="4">
        <v>43067</v>
      </c>
      <c r="B3" s="5" t="s">
        <v>6</v>
      </c>
      <c r="C3" s="5" t="s">
        <v>7</v>
      </c>
      <c r="D3" s="6">
        <v>1.41</v>
      </c>
      <c r="E3" s="6">
        <v>0</v>
      </c>
      <c r="F3" s="7">
        <f>(E3/D3)</f>
        <v>0</v>
      </c>
      <c r="H3" s="14">
        <v>7.79</v>
      </c>
      <c r="I3" s="14" t="s">
        <v>161</v>
      </c>
    </row>
    <row r="4" spans="1:9" x14ac:dyDescent="0.25">
      <c r="A4" s="4"/>
      <c r="B4" s="5" t="s">
        <v>8</v>
      </c>
      <c r="C4" s="5" t="s">
        <v>9</v>
      </c>
      <c r="D4" s="6">
        <v>3.5</v>
      </c>
      <c r="E4" s="6">
        <v>1.62</v>
      </c>
      <c r="F4" s="7">
        <f t="shared" ref="F4:F67" si="0">(E4/D4)</f>
        <v>0.46285714285714291</v>
      </c>
      <c r="H4" s="14">
        <v>-20</v>
      </c>
      <c r="I4" s="14" t="s">
        <v>161</v>
      </c>
    </row>
    <row r="5" spans="1:9" x14ac:dyDescent="0.25">
      <c r="A5" s="4"/>
      <c r="B5" s="5" t="s">
        <v>10</v>
      </c>
      <c r="C5" s="5" t="s">
        <v>11</v>
      </c>
      <c r="D5" s="6">
        <v>11.76</v>
      </c>
      <c r="E5" s="6">
        <v>2.6</v>
      </c>
      <c r="F5" s="7">
        <f t="shared" si="0"/>
        <v>0.22108843537414968</v>
      </c>
      <c r="H5" s="14" t="s">
        <v>161</v>
      </c>
      <c r="I5" s="14">
        <v>38</v>
      </c>
    </row>
    <row r="6" spans="1:9" x14ac:dyDescent="0.25">
      <c r="A6" s="4">
        <v>42704</v>
      </c>
      <c r="B6" s="5" t="s">
        <v>12</v>
      </c>
      <c r="C6" s="5" t="s">
        <v>13</v>
      </c>
      <c r="D6" s="6">
        <v>118.25</v>
      </c>
      <c r="E6" s="6">
        <v>170</v>
      </c>
      <c r="F6" s="7">
        <f t="shared" si="0"/>
        <v>1.437632135306554</v>
      </c>
      <c r="H6" s="14" t="s">
        <v>161</v>
      </c>
      <c r="I6" s="14">
        <v>-20</v>
      </c>
    </row>
    <row r="7" spans="1:9" x14ac:dyDescent="0.25">
      <c r="A7" s="4"/>
      <c r="B7" s="8" t="s">
        <v>14</v>
      </c>
      <c r="C7" s="9" t="s">
        <v>15</v>
      </c>
      <c r="D7" s="6">
        <v>28.66</v>
      </c>
      <c r="E7" s="6">
        <v>21</v>
      </c>
      <c r="F7" s="7">
        <f t="shared" si="0"/>
        <v>0.73272854152128397</v>
      </c>
      <c r="H7" s="14" t="s">
        <v>161</v>
      </c>
      <c r="I7" s="14">
        <v>-20</v>
      </c>
    </row>
    <row r="8" spans="1:9" x14ac:dyDescent="0.25">
      <c r="A8" s="4"/>
      <c r="B8" s="8"/>
      <c r="C8" s="9" t="s">
        <v>16</v>
      </c>
      <c r="D8" s="6">
        <v>13.86</v>
      </c>
      <c r="E8" s="6">
        <v>13.5</v>
      </c>
      <c r="F8" s="7">
        <f t="shared" si="0"/>
        <v>0.97402597402597402</v>
      </c>
      <c r="H8" s="14" t="s">
        <v>161</v>
      </c>
      <c r="I8" s="14">
        <v>-20</v>
      </c>
    </row>
    <row r="9" spans="1:9" x14ac:dyDescent="0.25">
      <c r="A9" s="4"/>
      <c r="B9" s="8" t="s">
        <v>17</v>
      </c>
      <c r="C9" s="9" t="s">
        <v>18</v>
      </c>
      <c r="D9" s="6">
        <v>4.0999999999999996</v>
      </c>
      <c r="E9" s="6">
        <v>0</v>
      </c>
      <c r="F9" s="7">
        <f t="shared" si="0"/>
        <v>0</v>
      </c>
      <c r="H9" s="14">
        <v>38</v>
      </c>
      <c r="I9" s="14" t="s">
        <v>161</v>
      </c>
    </row>
    <row r="10" spans="1:9" x14ac:dyDescent="0.25">
      <c r="A10" s="4"/>
      <c r="B10" s="8"/>
      <c r="C10" s="9" t="s">
        <v>19</v>
      </c>
      <c r="D10" s="6">
        <v>48</v>
      </c>
      <c r="E10" s="6">
        <v>14</v>
      </c>
      <c r="F10" s="7">
        <f t="shared" si="0"/>
        <v>0.29166666666666669</v>
      </c>
      <c r="H10" s="14" t="s">
        <v>161</v>
      </c>
      <c r="I10" s="14">
        <v>38</v>
      </c>
    </row>
    <row r="11" spans="1:9" x14ac:dyDescent="0.25">
      <c r="A11" s="4">
        <v>42705</v>
      </c>
      <c r="B11" s="8" t="s">
        <v>20</v>
      </c>
      <c r="C11" s="9" t="s">
        <v>21</v>
      </c>
      <c r="D11" s="6">
        <v>3.66</v>
      </c>
      <c r="E11" s="6">
        <v>1.76</v>
      </c>
      <c r="F11" s="7">
        <f t="shared" si="0"/>
        <v>0.48087431693989069</v>
      </c>
      <c r="H11" s="14">
        <v>-20</v>
      </c>
      <c r="I11" s="14" t="s">
        <v>161</v>
      </c>
    </row>
    <row r="12" spans="1:9" x14ac:dyDescent="0.25">
      <c r="A12" s="4"/>
      <c r="B12" s="8" t="s">
        <v>22</v>
      </c>
      <c r="C12" s="9" t="s">
        <v>23</v>
      </c>
      <c r="D12" s="6">
        <v>2.78</v>
      </c>
      <c r="E12" s="6">
        <v>1.98</v>
      </c>
      <c r="F12" s="7">
        <f t="shared" si="0"/>
        <v>0.71223021582733814</v>
      </c>
      <c r="H12" s="14">
        <v>-20</v>
      </c>
      <c r="I12" s="14" t="s">
        <v>161</v>
      </c>
    </row>
    <row r="13" spans="1:9" x14ac:dyDescent="0.25">
      <c r="A13" s="4"/>
      <c r="B13" s="8" t="s">
        <v>24</v>
      </c>
      <c r="C13" s="9" t="s">
        <v>25</v>
      </c>
      <c r="D13" s="10">
        <v>18.46</v>
      </c>
      <c r="E13" s="11">
        <v>2.04</v>
      </c>
      <c r="F13" s="7">
        <f t="shared" si="0"/>
        <v>0.1105092091007584</v>
      </c>
      <c r="H13" s="14" t="s">
        <v>161</v>
      </c>
      <c r="I13" s="14">
        <v>38</v>
      </c>
    </row>
    <row r="14" spans="1:9" x14ac:dyDescent="0.25">
      <c r="A14" s="4"/>
      <c r="B14" s="8" t="s">
        <v>26</v>
      </c>
      <c r="C14" s="9" t="s">
        <v>27</v>
      </c>
      <c r="D14" s="6">
        <v>21.83</v>
      </c>
      <c r="E14" s="6">
        <v>16.5</v>
      </c>
      <c r="F14" s="7">
        <f t="shared" si="0"/>
        <v>0.75584058634906104</v>
      </c>
      <c r="H14" s="14" t="s">
        <v>161</v>
      </c>
      <c r="I14" s="14">
        <v>-20</v>
      </c>
    </row>
    <row r="15" spans="1:9" x14ac:dyDescent="0.25">
      <c r="A15" s="4">
        <v>42706</v>
      </c>
      <c r="B15" s="8" t="s">
        <v>28</v>
      </c>
      <c r="C15" s="9" t="s">
        <v>29</v>
      </c>
      <c r="D15" s="6">
        <v>190.04</v>
      </c>
      <c r="E15" s="6">
        <v>3.3</v>
      </c>
      <c r="F15" s="7">
        <f t="shared" si="0"/>
        <v>1.7364765312565776E-2</v>
      </c>
      <c r="H15" s="14" t="s">
        <v>161</v>
      </c>
      <c r="I15" s="14">
        <v>38</v>
      </c>
    </row>
    <row r="16" spans="1:9" x14ac:dyDescent="0.25">
      <c r="A16" s="4"/>
      <c r="B16" s="8" t="s">
        <v>30</v>
      </c>
      <c r="C16" s="9" t="s">
        <v>31</v>
      </c>
      <c r="D16" s="6">
        <v>12</v>
      </c>
      <c r="E16" s="6">
        <v>0</v>
      </c>
      <c r="F16" s="7">
        <f t="shared" si="0"/>
        <v>0</v>
      </c>
      <c r="H16" s="14" t="s">
        <v>161</v>
      </c>
      <c r="I16" s="14">
        <v>38</v>
      </c>
    </row>
    <row r="17" spans="1:9" x14ac:dyDescent="0.25">
      <c r="A17" s="4">
        <v>42707</v>
      </c>
      <c r="B17" s="8" t="s">
        <v>32</v>
      </c>
      <c r="C17" s="9" t="s">
        <v>33</v>
      </c>
      <c r="D17" s="6">
        <v>3.96</v>
      </c>
      <c r="E17" s="6">
        <v>0</v>
      </c>
      <c r="F17" s="7">
        <f t="shared" si="0"/>
        <v>0</v>
      </c>
      <c r="H17" s="14">
        <v>38</v>
      </c>
      <c r="I17" s="14" t="s">
        <v>161</v>
      </c>
    </row>
    <row r="18" spans="1:9" x14ac:dyDescent="0.25">
      <c r="A18" s="4"/>
      <c r="B18" s="8" t="s">
        <v>34</v>
      </c>
      <c r="C18" s="9" t="s">
        <v>35</v>
      </c>
      <c r="D18" s="6">
        <v>11</v>
      </c>
      <c r="E18" s="6">
        <v>3.4</v>
      </c>
      <c r="F18" s="7">
        <f t="shared" si="0"/>
        <v>0.30909090909090908</v>
      </c>
      <c r="H18" s="14" t="s">
        <v>161</v>
      </c>
      <c r="I18" s="14">
        <v>38</v>
      </c>
    </row>
    <row r="19" spans="1:9" x14ac:dyDescent="0.25">
      <c r="A19" s="4"/>
      <c r="B19" s="8" t="s">
        <v>36</v>
      </c>
      <c r="C19" s="9" t="s">
        <v>37</v>
      </c>
      <c r="D19" s="6">
        <v>10.67</v>
      </c>
      <c r="E19" s="6">
        <v>3.2</v>
      </c>
      <c r="F19" s="7">
        <f t="shared" si="0"/>
        <v>0.29990627928772262</v>
      </c>
      <c r="H19" s="14" t="s">
        <v>161</v>
      </c>
      <c r="I19" s="14">
        <v>38</v>
      </c>
    </row>
    <row r="20" spans="1:9" x14ac:dyDescent="0.25">
      <c r="A20" s="4"/>
      <c r="B20" s="8" t="s">
        <v>38</v>
      </c>
      <c r="C20" s="9" t="s">
        <v>39</v>
      </c>
      <c r="D20" s="6">
        <v>28.41</v>
      </c>
      <c r="E20" s="6">
        <v>17.5</v>
      </c>
      <c r="F20" s="7">
        <f t="shared" si="0"/>
        <v>0.61598028863076382</v>
      </c>
      <c r="H20" s="14" t="s">
        <v>161</v>
      </c>
      <c r="I20" s="14">
        <v>-20</v>
      </c>
    </row>
    <row r="21" spans="1:9" x14ac:dyDescent="0.25">
      <c r="A21" s="4"/>
      <c r="B21" s="8" t="s">
        <v>40</v>
      </c>
      <c r="C21" s="9" t="s">
        <v>41</v>
      </c>
      <c r="D21" s="6">
        <v>23.57</v>
      </c>
      <c r="E21" s="6">
        <v>30</v>
      </c>
      <c r="F21" s="7">
        <f t="shared" si="0"/>
        <v>1.2728044123886295</v>
      </c>
      <c r="H21" s="14" t="s">
        <v>161</v>
      </c>
      <c r="I21" s="14">
        <v>-20</v>
      </c>
    </row>
    <row r="22" spans="1:9" x14ac:dyDescent="0.25">
      <c r="A22" s="4"/>
      <c r="B22" s="8"/>
      <c r="C22" s="9" t="s">
        <v>42</v>
      </c>
      <c r="D22" s="6">
        <v>10.87</v>
      </c>
      <c r="E22" s="6">
        <v>1.73</v>
      </c>
      <c r="F22" s="7">
        <f t="shared" si="0"/>
        <v>0.15915363385464582</v>
      </c>
      <c r="H22" s="14" t="s">
        <v>161</v>
      </c>
      <c r="I22" s="14">
        <v>38</v>
      </c>
    </row>
    <row r="23" spans="1:9" x14ac:dyDescent="0.25">
      <c r="A23" s="4"/>
      <c r="B23" s="8" t="s">
        <v>43</v>
      </c>
      <c r="C23" s="9" t="s">
        <v>44</v>
      </c>
      <c r="D23" s="6">
        <v>19.7</v>
      </c>
      <c r="E23" s="6">
        <v>11</v>
      </c>
      <c r="F23" s="7">
        <f t="shared" si="0"/>
        <v>0.55837563451776651</v>
      </c>
      <c r="H23" s="14" t="s">
        <v>161</v>
      </c>
      <c r="I23" s="14">
        <v>-20</v>
      </c>
    </row>
    <row r="24" spans="1:9" x14ac:dyDescent="0.25">
      <c r="A24" s="4"/>
      <c r="B24" s="8" t="s">
        <v>45</v>
      </c>
      <c r="C24" s="9" t="s">
        <v>46</v>
      </c>
      <c r="D24" s="6">
        <v>84.6</v>
      </c>
      <c r="E24" s="6">
        <v>11</v>
      </c>
      <c r="F24" s="7">
        <f t="shared" si="0"/>
        <v>0.13002364066193856</v>
      </c>
      <c r="H24" s="14" t="s">
        <v>161</v>
      </c>
      <c r="I24" s="14">
        <v>38</v>
      </c>
    </row>
    <row r="25" spans="1:9" x14ac:dyDescent="0.25">
      <c r="A25" s="4"/>
      <c r="B25" s="8"/>
      <c r="C25" s="9" t="s">
        <v>47</v>
      </c>
      <c r="D25" s="6">
        <v>19.41</v>
      </c>
      <c r="E25" s="6">
        <v>3.6</v>
      </c>
      <c r="F25" s="7">
        <f t="shared" si="0"/>
        <v>0.18547140649149924</v>
      </c>
      <c r="H25" s="14" t="s">
        <v>161</v>
      </c>
      <c r="I25" s="14">
        <v>38</v>
      </c>
    </row>
    <row r="26" spans="1:9" x14ac:dyDescent="0.25">
      <c r="A26" s="4"/>
      <c r="B26" s="8" t="s">
        <v>48</v>
      </c>
      <c r="C26" s="9" t="s">
        <v>49</v>
      </c>
      <c r="D26" s="6">
        <v>38.69</v>
      </c>
      <c r="E26" s="6">
        <v>28</v>
      </c>
      <c r="F26" s="7">
        <f t="shared" si="0"/>
        <v>0.72370121478418203</v>
      </c>
      <c r="H26" s="14" t="s">
        <v>161</v>
      </c>
      <c r="I26" s="14">
        <v>-20</v>
      </c>
    </row>
    <row r="27" spans="1:9" x14ac:dyDescent="0.25">
      <c r="A27" s="4"/>
      <c r="B27" s="8" t="s">
        <v>50</v>
      </c>
      <c r="C27" s="9" t="s">
        <v>51</v>
      </c>
      <c r="D27" s="6">
        <v>14.5</v>
      </c>
      <c r="E27" s="6">
        <v>10.5</v>
      </c>
      <c r="F27" s="7">
        <f t="shared" si="0"/>
        <v>0.72413793103448276</v>
      </c>
      <c r="H27" s="14" t="s">
        <v>161</v>
      </c>
      <c r="I27" s="14">
        <v>-20</v>
      </c>
    </row>
    <row r="28" spans="1:9" x14ac:dyDescent="0.25">
      <c r="A28" s="4"/>
      <c r="B28" s="8" t="s">
        <v>52</v>
      </c>
      <c r="C28" s="9" t="s">
        <v>53</v>
      </c>
      <c r="D28" s="6">
        <v>65</v>
      </c>
      <c r="E28" s="6">
        <v>40</v>
      </c>
      <c r="F28" s="7">
        <f t="shared" si="0"/>
        <v>0.61538461538461542</v>
      </c>
      <c r="H28" s="14" t="s">
        <v>161</v>
      </c>
      <c r="I28" s="14">
        <v>-20</v>
      </c>
    </row>
    <row r="29" spans="1:9" x14ac:dyDescent="0.25">
      <c r="A29" s="4">
        <v>42708</v>
      </c>
      <c r="B29" s="12" t="s">
        <v>54</v>
      </c>
      <c r="C29" s="5" t="s">
        <v>55</v>
      </c>
      <c r="D29" s="6">
        <v>5</v>
      </c>
      <c r="E29" s="6">
        <v>3.5</v>
      </c>
      <c r="F29" s="7">
        <f t="shared" si="0"/>
        <v>0.7</v>
      </c>
      <c r="H29" s="14">
        <v>-20</v>
      </c>
      <c r="I29" s="14" t="s">
        <v>161</v>
      </c>
    </row>
    <row r="30" spans="1:9" x14ac:dyDescent="0.25">
      <c r="A30" s="4"/>
      <c r="B30" s="12" t="s">
        <v>56</v>
      </c>
      <c r="C30" s="5" t="s">
        <v>57</v>
      </c>
      <c r="D30" s="6">
        <v>1.67</v>
      </c>
      <c r="E30" s="6">
        <v>1.06</v>
      </c>
      <c r="F30" s="7">
        <f t="shared" si="0"/>
        <v>0.6347305389221557</v>
      </c>
      <c r="H30" s="14">
        <v>-20</v>
      </c>
      <c r="I30" s="14" t="s">
        <v>161</v>
      </c>
    </row>
    <row r="31" spans="1:9" x14ac:dyDescent="0.25">
      <c r="A31" s="4">
        <v>42709</v>
      </c>
      <c r="B31" s="12" t="s">
        <v>58</v>
      </c>
      <c r="C31" s="5" t="s">
        <v>59</v>
      </c>
      <c r="D31" s="6">
        <v>25.41</v>
      </c>
      <c r="E31" s="6">
        <v>23</v>
      </c>
      <c r="F31" s="7">
        <f t="shared" si="0"/>
        <v>0.90515545060999603</v>
      </c>
      <c r="H31" s="14" t="s">
        <v>161</v>
      </c>
      <c r="I31" s="14">
        <v>-20</v>
      </c>
    </row>
    <row r="32" spans="1:9" x14ac:dyDescent="0.25">
      <c r="A32" s="4">
        <v>42710</v>
      </c>
      <c r="B32" s="5" t="s">
        <v>60</v>
      </c>
      <c r="C32" s="5" t="s">
        <v>61</v>
      </c>
      <c r="D32" s="6">
        <v>7.05</v>
      </c>
      <c r="E32" s="6">
        <v>3.75</v>
      </c>
      <c r="F32" s="7">
        <f t="shared" si="0"/>
        <v>0.53191489361702127</v>
      </c>
      <c r="H32" s="14">
        <v>-20</v>
      </c>
      <c r="I32" s="14" t="s">
        <v>161</v>
      </c>
    </row>
    <row r="33" spans="1:9" x14ac:dyDescent="0.25">
      <c r="A33" s="4"/>
      <c r="B33" s="5" t="s">
        <v>62</v>
      </c>
      <c r="C33" s="5" t="s">
        <v>63</v>
      </c>
      <c r="D33" s="6">
        <v>18.88</v>
      </c>
      <c r="E33" s="6">
        <v>16</v>
      </c>
      <c r="F33" s="7">
        <f t="shared" si="0"/>
        <v>0.84745762711864414</v>
      </c>
      <c r="H33" s="14" t="s">
        <v>161</v>
      </c>
      <c r="I33" s="14">
        <v>-20</v>
      </c>
    </row>
    <row r="34" spans="1:9" x14ac:dyDescent="0.25">
      <c r="A34" s="4">
        <v>42711</v>
      </c>
      <c r="B34" s="12" t="s">
        <v>64</v>
      </c>
      <c r="C34" s="5" t="s">
        <v>65</v>
      </c>
      <c r="D34" s="6">
        <v>5.95</v>
      </c>
      <c r="E34" s="6">
        <v>1.92</v>
      </c>
      <c r="F34" s="7">
        <f t="shared" si="0"/>
        <v>0.32268907563025206</v>
      </c>
      <c r="H34" s="14">
        <v>38</v>
      </c>
      <c r="I34" s="14" t="s">
        <v>161</v>
      </c>
    </row>
    <row r="35" spans="1:9" x14ac:dyDescent="0.25">
      <c r="A35" s="4"/>
      <c r="B35" s="12" t="s">
        <v>66</v>
      </c>
      <c r="C35" s="5" t="s">
        <v>67</v>
      </c>
      <c r="D35" s="6">
        <v>38.44</v>
      </c>
      <c r="E35" s="6">
        <v>34</v>
      </c>
      <c r="F35" s="7">
        <f t="shared" si="0"/>
        <v>0.88449531737773157</v>
      </c>
      <c r="H35" s="14" t="s">
        <v>161</v>
      </c>
      <c r="I35" s="14">
        <v>-20</v>
      </c>
    </row>
    <row r="36" spans="1:9" x14ac:dyDescent="0.25">
      <c r="A36" s="4">
        <v>42712</v>
      </c>
      <c r="B36" s="12" t="s">
        <v>68</v>
      </c>
      <c r="C36" s="5" t="s">
        <v>69</v>
      </c>
      <c r="D36" s="6">
        <v>11</v>
      </c>
      <c r="E36" s="6">
        <v>10.5</v>
      </c>
      <c r="F36" s="7">
        <f t="shared" si="0"/>
        <v>0.95454545454545459</v>
      </c>
      <c r="H36" s="14" t="s">
        <v>161</v>
      </c>
      <c r="I36" s="14">
        <v>-20</v>
      </c>
    </row>
    <row r="37" spans="1:9" x14ac:dyDescent="0.25">
      <c r="A37" s="4"/>
      <c r="B37" s="12" t="s">
        <v>70</v>
      </c>
      <c r="C37" s="5" t="s">
        <v>71</v>
      </c>
      <c r="D37" s="6">
        <v>8.6</v>
      </c>
      <c r="E37" s="6">
        <v>8</v>
      </c>
      <c r="F37" s="7">
        <f t="shared" si="0"/>
        <v>0.93023255813953487</v>
      </c>
      <c r="H37" s="14">
        <v>-20</v>
      </c>
      <c r="I37" s="14" t="s">
        <v>161</v>
      </c>
    </row>
    <row r="38" spans="1:9" x14ac:dyDescent="0.25">
      <c r="A38" s="4"/>
      <c r="B38" s="5" t="s">
        <v>72</v>
      </c>
      <c r="C38" s="5" t="s">
        <v>73</v>
      </c>
      <c r="D38" s="6">
        <v>44.84</v>
      </c>
      <c r="E38" s="6">
        <v>48</v>
      </c>
      <c r="F38" s="7">
        <f t="shared" si="0"/>
        <v>1.070472792149866</v>
      </c>
      <c r="H38" s="14" t="s">
        <v>161</v>
      </c>
      <c r="I38" s="14">
        <v>-20</v>
      </c>
    </row>
    <row r="39" spans="1:9" x14ac:dyDescent="0.25">
      <c r="A39" s="4"/>
      <c r="B39" s="5" t="s">
        <v>72</v>
      </c>
      <c r="C39" s="5" t="s">
        <v>74</v>
      </c>
      <c r="D39" s="6">
        <v>27</v>
      </c>
      <c r="E39" s="6">
        <v>23</v>
      </c>
      <c r="F39" s="7">
        <f t="shared" si="0"/>
        <v>0.85185185185185186</v>
      </c>
      <c r="H39" s="14" t="s">
        <v>161</v>
      </c>
      <c r="I39" s="14">
        <v>-20</v>
      </c>
    </row>
    <row r="40" spans="1:9" x14ac:dyDescent="0.25">
      <c r="A40" s="4"/>
      <c r="B40" s="5" t="s">
        <v>75</v>
      </c>
      <c r="C40" s="5" t="s">
        <v>76</v>
      </c>
      <c r="D40" s="6">
        <v>4.3</v>
      </c>
      <c r="E40" s="6">
        <v>0</v>
      </c>
      <c r="F40" s="7">
        <f t="shared" si="0"/>
        <v>0</v>
      </c>
      <c r="H40" s="14">
        <v>38</v>
      </c>
      <c r="I40" s="14" t="s">
        <v>161</v>
      </c>
    </row>
    <row r="41" spans="1:9" x14ac:dyDescent="0.25">
      <c r="A41" s="4"/>
      <c r="B41" s="5" t="s">
        <v>77</v>
      </c>
      <c r="C41" s="5" t="s">
        <v>78</v>
      </c>
      <c r="D41" s="6">
        <v>6.2</v>
      </c>
      <c r="E41" s="6">
        <v>2</v>
      </c>
      <c r="F41" s="7">
        <f t="shared" si="0"/>
        <v>0.32258064516129031</v>
      </c>
      <c r="H41" s="14">
        <v>38</v>
      </c>
      <c r="I41" s="14" t="s">
        <v>161</v>
      </c>
    </row>
    <row r="42" spans="1:9" x14ac:dyDescent="0.25">
      <c r="A42" s="4"/>
      <c r="B42" s="5" t="s">
        <v>79</v>
      </c>
      <c r="C42" s="5" t="s">
        <v>39</v>
      </c>
      <c r="D42" s="6">
        <v>27.66</v>
      </c>
      <c r="E42" s="6">
        <v>34</v>
      </c>
      <c r="F42" s="7">
        <f t="shared" si="0"/>
        <v>1.2292118582791034</v>
      </c>
      <c r="H42" s="14" t="s">
        <v>161</v>
      </c>
      <c r="I42" s="14">
        <v>-20</v>
      </c>
    </row>
    <row r="43" spans="1:9" x14ac:dyDescent="0.25">
      <c r="A43" s="4"/>
      <c r="B43" s="5" t="s">
        <v>79</v>
      </c>
      <c r="C43" s="5" t="s">
        <v>80</v>
      </c>
      <c r="D43" s="6">
        <v>10.88</v>
      </c>
      <c r="E43" s="6">
        <v>9.6</v>
      </c>
      <c r="F43" s="7">
        <f t="shared" si="0"/>
        <v>0.88235294117647045</v>
      </c>
      <c r="H43" s="14" t="s">
        <v>161</v>
      </c>
      <c r="I43" s="14">
        <v>-20</v>
      </c>
    </row>
    <row r="44" spans="1:9" x14ac:dyDescent="0.25">
      <c r="A44" s="4"/>
      <c r="B44" s="5" t="s">
        <v>81</v>
      </c>
      <c r="C44" s="5" t="s">
        <v>82</v>
      </c>
      <c r="D44" s="6">
        <v>12.63</v>
      </c>
      <c r="E44" s="6">
        <v>1.1200000000000001</v>
      </c>
      <c r="F44" s="7">
        <f t="shared" si="0"/>
        <v>8.8677751385589865E-2</v>
      </c>
      <c r="H44" s="14" t="s">
        <v>161</v>
      </c>
      <c r="I44" s="14">
        <v>38</v>
      </c>
    </row>
    <row r="45" spans="1:9" x14ac:dyDescent="0.25">
      <c r="A45" s="4">
        <v>42713</v>
      </c>
      <c r="B45" s="5" t="s">
        <v>83</v>
      </c>
      <c r="C45" s="5" t="s">
        <v>84</v>
      </c>
      <c r="D45" s="6">
        <v>5.78</v>
      </c>
      <c r="E45" s="6">
        <v>3.8</v>
      </c>
      <c r="F45" s="7">
        <f t="shared" si="0"/>
        <v>0.65743944636678198</v>
      </c>
      <c r="H45" s="14">
        <v>-20</v>
      </c>
      <c r="I45" s="14" t="s">
        <v>161</v>
      </c>
    </row>
    <row r="46" spans="1:9" x14ac:dyDescent="0.25">
      <c r="A46" s="4"/>
      <c r="B46" s="5" t="s">
        <v>85</v>
      </c>
      <c r="C46" s="5" t="s">
        <v>86</v>
      </c>
      <c r="D46" s="6">
        <v>15.32</v>
      </c>
      <c r="E46" s="6">
        <v>10</v>
      </c>
      <c r="F46" s="7">
        <f t="shared" si="0"/>
        <v>0.65274151436031336</v>
      </c>
      <c r="H46" s="14" t="s">
        <v>161</v>
      </c>
      <c r="I46" s="14">
        <v>-20</v>
      </c>
    </row>
    <row r="47" spans="1:9" x14ac:dyDescent="0.25">
      <c r="A47" s="4">
        <v>42714</v>
      </c>
      <c r="B47" s="5" t="s">
        <v>87</v>
      </c>
      <c r="C47" s="5" t="s">
        <v>41</v>
      </c>
      <c r="D47" s="6">
        <v>6.6</v>
      </c>
      <c r="E47" s="6">
        <v>2.3199999999999998</v>
      </c>
      <c r="F47" s="7">
        <f t="shared" si="0"/>
        <v>0.3515151515151515</v>
      </c>
      <c r="H47" s="14">
        <v>-20</v>
      </c>
      <c r="I47" s="14" t="s">
        <v>161</v>
      </c>
    </row>
    <row r="48" spans="1:9" x14ac:dyDescent="0.25">
      <c r="A48" s="4"/>
      <c r="B48" s="5" t="s">
        <v>88</v>
      </c>
      <c r="C48" s="5" t="s">
        <v>89</v>
      </c>
      <c r="D48" s="6">
        <v>120.78</v>
      </c>
      <c r="E48" s="6">
        <v>13</v>
      </c>
      <c r="F48" s="7">
        <f t="shared" si="0"/>
        <v>0.10763371419109125</v>
      </c>
      <c r="H48" s="14" t="s">
        <v>161</v>
      </c>
      <c r="I48" s="14">
        <v>38</v>
      </c>
    </row>
    <row r="49" spans="1:9" x14ac:dyDescent="0.25">
      <c r="A49" s="4"/>
      <c r="B49" s="5" t="s">
        <v>90</v>
      </c>
      <c r="C49" s="5" t="s">
        <v>91</v>
      </c>
      <c r="D49" s="6">
        <v>6.74</v>
      </c>
      <c r="E49" s="6">
        <v>6.2</v>
      </c>
      <c r="F49" s="7">
        <f t="shared" si="0"/>
        <v>0.91988130563798221</v>
      </c>
      <c r="H49" s="14">
        <v>-20</v>
      </c>
      <c r="I49" s="14" t="s">
        <v>161</v>
      </c>
    </row>
    <row r="50" spans="1:9" x14ac:dyDescent="0.25">
      <c r="A50" s="4"/>
      <c r="B50" s="5" t="s">
        <v>92</v>
      </c>
      <c r="C50" s="5" t="s">
        <v>93</v>
      </c>
      <c r="D50" s="6">
        <v>7.92</v>
      </c>
      <c r="E50" s="6">
        <v>2</v>
      </c>
      <c r="F50" s="7">
        <f t="shared" si="0"/>
        <v>0.25252525252525254</v>
      </c>
      <c r="H50" s="14">
        <v>38</v>
      </c>
      <c r="I50" s="14" t="s">
        <v>161</v>
      </c>
    </row>
    <row r="51" spans="1:9" x14ac:dyDescent="0.25">
      <c r="A51" s="4">
        <v>42715</v>
      </c>
      <c r="B51" s="5" t="s">
        <v>94</v>
      </c>
      <c r="C51" s="5" t="s">
        <v>95</v>
      </c>
      <c r="D51" s="6">
        <v>33.6</v>
      </c>
      <c r="E51" s="6">
        <v>26</v>
      </c>
      <c r="F51" s="7">
        <f t="shared" si="0"/>
        <v>0.77380952380952372</v>
      </c>
      <c r="H51" s="14" t="s">
        <v>161</v>
      </c>
      <c r="I51" s="14">
        <v>-20</v>
      </c>
    </row>
    <row r="52" spans="1:9" x14ac:dyDescent="0.25">
      <c r="A52" s="4"/>
      <c r="B52" s="5" t="s">
        <v>94</v>
      </c>
      <c r="C52" s="5" t="s">
        <v>96</v>
      </c>
      <c r="D52" s="6">
        <v>17.14</v>
      </c>
      <c r="E52" s="6">
        <v>12</v>
      </c>
      <c r="F52" s="7">
        <f t="shared" si="0"/>
        <v>0.7001166861143524</v>
      </c>
      <c r="H52" s="14" t="s">
        <v>161</v>
      </c>
      <c r="I52" s="14">
        <v>-20</v>
      </c>
    </row>
    <row r="53" spans="1:9" x14ac:dyDescent="0.25">
      <c r="A53" s="4"/>
      <c r="B53" s="5" t="s">
        <v>97</v>
      </c>
      <c r="C53" s="5" t="s">
        <v>98</v>
      </c>
      <c r="D53" s="6">
        <v>1.2</v>
      </c>
      <c r="E53" s="6">
        <v>0</v>
      </c>
      <c r="F53" s="7">
        <f t="shared" si="0"/>
        <v>0</v>
      </c>
      <c r="H53" s="14">
        <v>3.8</v>
      </c>
      <c r="I53" s="14" t="s">
        <v>161</v>
      </c>
    </row>
    <row r="54" spans="1:9" x14ac:dyDescent="0.25">
      <c r="A54" s="4"/>
      <c r="B54" s="5" t="s">
        <v>97</v>
      </c>
      <c r="C54" s="5" t="s">
        <v>99</v>
      </c>
      <c r="D54" s="6">
        <v>68.48</v>
      </c>
      <c r="E54" s="6">
        <v>22</v>
      </c>
      <c r="F54" s="7">
        <f t="shared" si="0"/>
        <v>0.32126168224299062</v>
      </c>
      <c r="H54" s="14" t="s">
        <v>161</v>
      </c>
      <c r="I54" s="14">
        <v>38</v>
      </c>
    </row>
    <row r="55" spans="1:9" x14ac:dyDescent="0.25">
      <c r="A55" s="4"/>
      <c r="B55" s="5" t="s">
        <v>100</v>
      </c>
      <c r="C55" s="5" t="s">
        <v>101</v>
      </c>
      <c r="D55" s="6">
        <v>8.4</v>
      </c>
      <c r="E55" s="6">
        <v>2.76</v>
      </c>
      <c r="F55" s="7">
        <f t="shared" si="0"/>
        <v>0.32857142857142851</v>
      </c>
      <c r="H55" s="14">
        <v>38</v>
      </c>
      <c r="I55" s="14" t="s">
        <v>161</v>
      </c>
    </row>
    <row r="56" spans="1:9" x14ac:dyDescent="0.25">
      <c r="A56" s="4">
        <v>42716</v>
      </c>
      <c r="B56" s="5" t="s">
        <v>102</v>
      </c>
      <c r="C56" s="5" t="s">
        <v>103</v>
      </c>
      <c r="D56" s="6">
        <v>2.25</v>
      </c>
      <c r="E56" s="6">
        <v>0</v>
      </c>
      <c r="F56" s="7">
        <f t="shared" si="0"/>
        <v>0</v>
      </c>
      <c r="H56" s="14">
        <v>23.75</v>
      </c>
      <c r="I56" s="14" t="s">
        <v>161</v>
      </c>
    </row>
    <row r="57" spans="1:9" x14ac:dyDescent="0.25">
      <c r="A57" s="4">
        <v>42717</v>
      </c>
      <c r="B57" s="5" t="s">
        <v>104</v>
      </c>
      <c r="C57" s="5" t="s">
        <v>105</v>
      </c>
      <c r="D57" s="6">
        <v>5.5</v>
      </c>
      <c r="E57" s="6">
        <v>0</v>
      </c>
      <c r="F57" s="7">
        <f t="shared" si="0"/>
        <v>0</v>
      </c>
      <c r="H57" s="14">
        <v>38</v>
      </c>
      <c r="I57" s="14" t="s">
        <v>161</v>
      </c>
    </row>
    <row r="58" spans="1:9" x14ac:dyDescent="0.25">
      <c r="A58" s="4">
        <v>42718</v>
      </c>
      <c r="B58" s="5" t="s">
        <v>106</v>
      </c>
      <c r="C58" s="5" t="s">
        <v>107</v>
      </c>
      <c r="D58" s="6">
        <v>1.39</v>
      </c>
      <c r="E58" s="6">
        <v>0</v>
      </c>
      <c r="F58" s="7">
        <f t="shared" si="0"/>
        <v>0</v>
      </c>
      <c r="H58" s="14">
        <v>7.41</v>
      </c>
      <c r="I58" s="14" t="s">
        <v>161</v>
      </c>
    </row>
    <row r="59" spans="1:9" x14ac:dyDescent="0.25">
      <c r="A59" s="4">
        <v>42719</v>
      </c>
      <c r="B59" s="5" t="s">
        <v>108</v>
      </c>
      <c r="C59" s="5" t="s">
        <v>109</v>
      </c>
      <c r="D59" s="6">
        <v>46</v>
      </c>
      <c r="E59" s="6">
        <v>55</v>
      </c>
      <c r="F59" s="7">
        <f t="shared" si="0"/>
        <v>1.1956521739130435</v>
      </c>
      <c r="H59" s="14" t="s">
        <v>161</v>
      </c>
      <c r="I59" s="14">
        <v>-20</v>
      </c>
    </row>
    <row r="60" spans="1:9" x14ac:dyDescent="0.25">
      <c r="A60" s="4"/>
      <c r="B60" s="5" t="s">
        <v>110</v>
      </c>
      <c r="C60" s="5" t="s">
        <v>111</v>
      </c>
      <c r="D60" s="6">
        <v>20</v>
      </c>
      <c r="E60" s="6">
        <v>15</v>
      </c>
      <c r="F60" s="7">
        <f t="shared" si="0"/>
        <v>0.75</v>
      </c>
      <c r="H60" s="14" t="s">
        <v>161</v>
      </c>
      <c r="I60" s="14">
        <v>-20</v>
      </c>
    </row>
    <row r="61" spans="1:9" x14ac:dyDescent="0.25">
      <c r="A61" s="4"/>
      <c r="B61" s="5" t="s">
        <v>112</v>
      </c>
      <c r="C61" s="5" t="s">
        <v>44</v>
      </c>
      <c r="D61" s="6">
        <v>21.15</v>
      </c>
      <c r="E61" s="6">
        <v>21</v>
      </c>
      <c r="F61" s="7">
        <f t="shared" si="0"/>
        <v>0.99290780141843982</v>
      </c>
      <c r="H61" s="14" t="s">
        <v>161</v>
      </c>
      <c r="I61" s="14">
        <v>-20</v>
      </c>
    </row>
    <row r="62" spans="1:9" x14ac:dyDescent="0.25">
      <c r="A62" s="4"/>
      <c r="B62" s="5" t="s">
        <v>113</v>
      </c>
      <c r="C62" s="5" t="s">
        <v>19</v>
      </c>
      <c r="D62" s="6">
        <v>11</v>
      </c>
      <c r="E62" s="6">
        <v>9.1999999999999993</v>
      </c>
      <c r="F62" s="7">
        <f t="shared" si="0"/>
        <v>0.83636363636363631</v>
      </c>
      <c r="H62" s="14" t="s">
        <v>161</v>
      </c>
      <c r="I62" s="14">
        <v>-20</v>
      </c>
    </row>
    <row r="63" spans="1:9" x14ac:dyDescent="0.25">
      <c r="A63" s="4">
        <v>42720</v>
      </c>
      <c r="B63" s="5" t="s">
        <v>114</v>
      </c>
      <c r="C63" s="5" t="s">
        <v>115</v>
      </c>
      <c r="D63" s="6">
        <v>32</v>
      </c>
      <c r="E63" s="6">
        <v>21</v>
      </c>
      <c r="F63" s="7">
        <f t="shared" si="0"/>
        <v>0.65625</v>
      </c>
      <c r="H63" s="14" t="s">
        <v>161</v>
      </c>
      <c r="I63" s="14">
        <v>-20</v>
      </c>
    </row>
    <row r="64" spans="1:9" x14ac:dyDescent="0.25">
      <c r="A64" s="4">
        <v>42721</v>
      </c>
      <c r="B64" s="5" t="s">
        <v>116</v>
      </c>
      <c r="C64" s="5" t="s">
        <v>7</v>
      </c>
      <c r="D64" s="6">
        <v>1.87</v>
      </c>
      <c r="E64" s="6">
        <v>0</v>
      </c>
      <c r="F64" s="7">
        <f t="shared" si="0"/>
        <v>0</v>
      </c>
      <c r="H64" s="14">
        <v>16.53</v>
      </c>
      <c r="I64" s="14" t="s">
        <v>161</v>
      </c>
    </row>
    <row r="65" spans="1:9" x14ac:dyDescent="0.25">
      <c r="A65" s="4"/>
      <c r="B65" s="5" t="s">
        <v>117</v>
      </c>
      <c r="C65" s="5" t="s">
        <v>118</v>
      </c>
      <c r="D65" s="6">
        <v>9.8000000000000007</v>
      </c>
      <c r="E65" s="6">
        <v>9.1999999999999993</v>
      </c>
      <c r="F65" s="7">
        <f t="shared" si="0"/>
        <v>0.93877551020408145</v>
      </c>
      <c r="H65" s="14">
        <v>-20</v>
      </c>
      <c r="I65" s="14" t="s">
        <v>161</v>
      </c>
    </row>
    <row r="66" spans="1:9" x14ac:dyDescent="0.25">
      <c r="A66" s="4"/>
      <c r="B66" s="5" t="s">
        <v>117</v>
      </c>
      <c r="C66" s="5" t="s">
        <v>119</v>
      </c>
      <c r="D66" s="6">
        <v>9.48</v>
      </c>
      <c r="E66" s="6">
        <v>9.1999999999999993</v>
      </c>
      <c r="F66" s="7">
        <f t="shared" si="0"/>
        <v>0.97046413502109696</v>
      </c>
      <c r="H66" s="14">
        <v>-20</v>
      </c>
      <c r="I66" s="14" t="s">
        <v>161</v>
      </c>
    </row>
    <row r="67" spans="1:9" x14ac:dyDescent="0.25">
      <c r="A67" s="4"/>
      <c r="B67" s="5" t="s">
        <v>120</v>
      </c>
      <c r="C67" s="5" t="s">
        <v>121</v>
      </c>
      <c r="D67" s="6">
        <v>21.94</v>
      </c>
      <c r="E67" s="6">
        <v>7</v>
      </c>
      <c r="F67" s="7">
        <f t="shared" si="0"/>
        <v>0.31905195989061075</v>
      </c>
      <c r="H67" s="14" t="s">
        <v>161</v>
      </c>
      <c r="I67" s="14">
        <v>38</v>
      </c>
    </row>
    <row r="68" spans="1:9" x14ac:dyDescent="0.25">
      <c r="A68" s="4"/>
      <c r="B68" s="5" t="s">
        <v>122</v>
      </c>
      <c r="C68" s="5" t="s">
        <v>123</v>
      </c>
      <c r="D68" s="6">
        <v>6.52</v>
      </c>
      <c r="E68" s="6">
        <v>5.0999999999999996</v>
      </c>
      <c r="F68" s="7">
        <f t="shared" ref="F68:F100" si="1">(E68/D68)</f>
        <v>0.78220858895705525</v>
      </c>
      <c r="H68" s="14">
        <v>-20</v>
      </c>
      <c r="I68" s="14" t="s">
        <v>161</v>
      </c>
    </row>
    <row r="69" spans="1:9" x14ac:dyDescent="0.25">
      <c r="A69" s="4"/>
      <c r="B69" s="5" t="s">
        <v>124</v>
      </c>
      <c r="C69" s="5" t="s">
        <v>125</v>
      </c>
      <c r="D69" s="6">
        <v>3.86</v>
      </c>
      <c r="E69" s="6">
        <v>1.56</v>
      </c>
      <c r="F69" s="7">
        <f t="shared" si="1"/>
        <v>0.4041450777202073</v>
      </c>
      <c r="H69" s="14">
        <v>-20</v>
      </c>
      <c r="I69" s="14" t="s">
        <v>161</v>
      </c>
    </row>
    <row r="70" spans="1:9" x14ac:dyDescent="0.25">
      <c r="A70" s="4">
        <v>42722</v>
      </c>
      <c r="B70" s="5" t="s">
        <v>126</v>
      </c>
      <c r="C70" s="5" t="s">
        <v>127</v>
      </c>
      <c r="D70" s="6">
        <v>4.5</v>
      </c>
      <c r="E70" s="6">
        <v>1.05</v>
      </c>
      <c r="F70" s="7">
        <f t="shared" si="1"/>
        <v>0.23333333333333334</v>
      </c>
      <c r="H70" s="14">
        <v>38</v>
      </c>
      <c r="I70" s="14" t="s">
        <v>161</v>
      </c>
    </row>
    <row r="71" spans="1:9" x14ac:dyDescent="0.25">
      <c r="A71" s="4"/>
      <c r="B71" s="5" t="s">
        <v>128</v>
      </c>
      <c r="C71" s="5" t="s">
        <v>129</v>
      </c>
      <c r="D71" s="6">
        <v>8.51</v>
      </c>
      <c r="E71" s="6">
        <v>6.2</v>
      </c>
      <c r="F71" s="7">
        <f t="shared" si="1"/>
        <v>0.72855464159811989</v>
      </c>
      <c r="H71" s="14">
        <v>-20</v>
      </c>
      <c r="I71" s="14" t="s">
        <v>161</v>
      </c>
    </row>
    <row r="72" spans="1:9" x14ac:dyDescent="0.25">
      <c r="A72" s="4"/>
      <c r="B72" s="5" t="s">
        <v>130</v>
      </c>
      <c r="C72" s="5" t="s">
        <v>131</v>
      </c>
      <c r="D72" s="6">
        <v>6.4</v>
      </c>
      <c r="E72" s="6">
        <v>4.5999999999999996</v>
      </c>
      <c r="F72" s="7">
        <f t="shared" si="1"/>
        <v>0.71874999999999989</v>
      </c>
      <c r="H72" s="14">
        <v>-20</v>
      </c>
      <c r="I72" s="14" t="s">
        <v>161</v>
      </c>
    </row>
    <row r="73" spans="1:9" x14ac:dyDescent="0.25">
      <c r="A73" s="4"/>
      <c r="B73" s="5" t="s">
        <v>132</v>
      </c>
      <c r="C73" s="5" t="s">
        <v>133</v>
      </c>
      <c r="D73" s="6">
        <v>23</v>
      </c>
      <c r="E73" s="6">
        <v>28</v>
      </c>
      <c r="F73" s="7">
        <f t="shared" si="1"/>
        <v>1.2173913043478262</v>
      </c>
      <c r="H73" s="14" t="s">
        <v>161</v>
      </c>
      <c r="I73" s="14">
        <v>-20</v>
      </c>
    </row>
    <row r="74" spans="1:9" x14ac:dyDescent="0.25">
      <c r="A74" s="4">
        <v>42723</v>
      </c>
      <c r="B74" s="5" t="s">
        <v>134</v>
      </c>
      <c r="C74" s="5" t="s">
        <v>105</v>
      </c>
      <c r="D74" s="6">
        <v>13.5</v>
      </c>
      <c r="E74" s="6">
        <v>2.82</v>
      </c>
      <c r="F74" s="7">
        <f t="shared" si="1"/>
        <v>0.20888888888888887</v>
      </c>
      <c r="H74" s="14" t="s">
        <v>161</v>
      </c>
      <c r="I74" s="14">
        <v>38</v>
      </c>
    </row>
    <row r="75" spans="1:9" x14ac:dyDescent="0.25">
      <c r="A75" s="4">
        <v>42725</v>
      </c>
      <c r="B75" s="5" t="s">
        <v>135</v>
      </c>
      <c r="C75" s="5" t="s">
        <v>136</v>
      </c>
      <c r="D75" s="6">
        <v>14.5</v>
      </c>
      <c r="E75" s="6">
        <v>14.5</v>
      </c>
      <c r="F75" s="7">
        <f t="shared" si="1"/>
        <v>1</v>
      </c>
      <c r="H75" s="14" t="s">
        <v>161</v>
      </c>
      <c r="I75" s="14">
        <v>-20</v>
      </c>
    </row>
    <row r="76" spans="1:9" x14ac:dyDescent="0.25">
      <c r="A76" s="4"/>
      <c r="B76" s="5" t="s">
        <v>137</v>
      </c>
      <c r="C76" s="5" t="s">
        <v>138</v>
      </c>
      <c r="D76" s="6">
        <v>2.1</v>
      </c>
      <c r="E76" s="6">
        <v>0</v>
      </c>
      <c r="F76" s="7">
        <f t="shared" si="1"/>
        <v>0</v>
      </c>
      <c r="H76" s="14">
        <v>20.9</v>
      </c>
      <c r="I76" s="14" t="s">
        <v>161</v>
      </c>
    </row>
    <row r="77" spans="1:9" x14ac:dyDescent="0.25">
      <c r="A77" s="4">
        <v>42726</v>
      </c>
      <c r="B77" s="5" t="s">
        <v>139</v>
      </c>
      <c r="C77" s="5" t="s">
        <v>18</v>
      </c>
      <c r="D77" s="6">
        <v>3.25</v>
      </c>
      <c r="E77" s="6">
        <v>0</v>
      </c>
      <c r="F77" s="7">
        <f t="shared" si="1"/>
        <v>0</v>
      </c>
      <c r="H77" s="14">
        <v>42.75</v>
      </c>
      <c r="I77" s="14" t="s">
        <v>161</v>
      </c>
    </row>
    <row r="78" spans="1:9" x14ac:dyDescent="0.25">
      <c r="A78" s="4">
        <v>42730</v>
      </c>
      <c r="B78" s="5" t="s">
        <v>28</v>
      </c>
      <c r="C78" s="5" t="s">
        <v>65</v>
      </c>
      <c r="D78" s="6">
        <v>11</v>
      </c>
      <c r="E78" s="6">
        <v>8.6</v>
      </c>
      <c r="F78" s="7">
        <f t="shared" si="1"/>
        <v>0.78181818181818175</v>
      </c>
      <c r="H78" s="14" t="s">
        <v>161</v>
      </c>
      <c r="I78" s="14">
        <v>-20</v>
      </c>
    </row>
    <row r="79" spans="1:9" x14ac:dyDescent="0.25">
      <c r="A79" s="4"/>
      <c r="B79" s="5" t="s">
        <v>140</v>
      </c>
      <c r="C79" s="5" t="s">
        <v>9</v>
      </c>
      <c r="D79" s="6">
        <v>4.1500000000000004</v>
      </c>
      <c r="E79" s="6">
        <v>1.07</v>
      </c>
      <c r="F79" s="7">
        <f t="shared" si="1"/>
        <v>0.25783132530120484</v>
      </c>
      <c r="H79" s="14">
        <v>38</v>
      </c>
      <c r="I79" s="14" t="s">
        <v>161</v>
      </c>
    </row>
    <row r="80" spans="1:9" x14ac:dyDescent="0.25">
      <c r="A80" s="4"/>
      <c r="B80" s="5" t="s">
        <v>141</v>
      </c>
      <c r="C80" s="5" t="s">
        <v>142</v>
      </c>
      <c r="D80" s="6">
        <v>9.91</v>
      </c>
      <c r="E80" s="6">
        <v>2</v>
      </c>
      <c r="F80" s="7">
        <f t="shared" si="1"/>
        <v>0.20181634712411706</v>
      </c>
      <c r="H80" s="14">
        <v>38</v>
      </c>
      <c r="I80" s="14" t="s">
        <v>161</v>
      </c>
    </row>
    <row r="81" spans="1:9" x14ac:dyDescent="0.25">
      <c r="A81" s="4"/>
      <c r="B81" s="5" t="s">
        <v>32</v>
      </c>
      <c r="C81" s="5" t="s">
        <v>143</v>
      </c>
      <c r="D81" s="6">
        <v>9.07</v>
      </c>
      <c r="E81" s="6">
        <v>2.54</v>
      </c>
      <c r="F81" s="7">
        <f t="shared" si="1"/>
        <v>0.28004410143329656</v>
      </c>
      <c r="H81" s="14">
        <v>38</v>
      </c>
      <c r="I81" s="14" t="s">
        <v>161</v>
      </c>
    </row>
    <row r="82" spans="1:9" x14ac:dyDescent="0.25">
      <c r="A82" s="4"/>
      <c r="B82" s="5" t="s">
        <v>32</v>
      </c>
      <c r="C82" s="5" t="s">
        <v>144</v>
      </c>
      <c r="D82" s="6">
        <v>60</v>
      </c>
      <c r="E82" s="6">
        <v>50</v>
      </c>
      <c r="F82" s="7">
        <f t="shared" si="1"/>
        <v>0.83333333333333337</v>
      </c>
      <c r="H82" s="14" t="s">
        <v>161</v>
      </c>
      <c r="I82" s="14">
        <v>-20</v>
      </c>
    </row>
    <row r="83" spans="1:9" x14ac:dyDescent="0.25">
      <c r="A83" s="4"/>
      <c r="B83" s="5" t="s">
        <v>145</v>
      </c>
      <c r="C83" s="5" t="s">
        <v>146</v>
      </c>
      <c r="D83" s="6">
        <v>6.16</v>
      </c>
      <c r="E83" s="6">
        <v>1.1399999999999999</v>
      </c>
      <c r="F83" s="7">
        <f t="shared" si="1"/>
        <v>0.18506493506493504</v>
      </c>
      <c r="H83" s="14">
        <v>38</v>
      </c>
      <c r="I83" s="14" t="s">
        <v>161</v>
      </c>
    </row>
    <row r="84" spans="1:9" x14ac:dyDescent="0.25">
      <c r="A84" s="4"/>
      <c r="B84" s="5" t="s">
        <v>147</v>
      </c>
      <c r="C84" s="5" t="s">
        <v>21</v>
      </c>
      <c r="D84" s="6">
        <v>5.73</v>
      </c>
      <c r="E84" s="6">
        <v>3.2</v>
      </c>
      <c r="F84" s="7">
        <f t="shared" si="1"/>
        <v>0.55846422338568935</v>
      </c>
      <c r="H84" s="14">
        <v>-20</v>
      </c>
      <c r="I84" s="14" t="s">
        <v>161</v>
      </c>
    </row>
    <row r="85" spans="1:9" x14ac:dyDescent="0.25">
      <c r="A85" s="4"/>
      <c r="B85" s="5" t="s">
        <v>148</v>
      </c>
      <c r="C85" s="5" t="s">
        <v>149</v>
      </c>
      <c r="D85" s="6">
        <v>3.89</v>
      </c>
      <c r="E85" s="6">
        <v>1.8</v>
      </c>
      <c r="F85" s="7">
        <f t="shared" si="1"/>
        <v>0.46272493573264784</v>
      </c>
      <c r="H85" s="14">
        <v>-20</v>
      </c>
      <c r="I85" s="14" t="s">
        <v>161</v>
      </c>
    </row>
    <row r="86" spans="1:9" x14ac:dyDescent="0.25">
      <c r="A86" s="4"/>
      <c r="B86" s="5" t="s">
        <v>148</v>
      </c>
      <c r="C86" s="5" t="s">
        <v>150</v>
      </c>
      <c r="D86" s="6">
        <v>32</v>
      </c>
      <c r="E86" s="6">
        <v>30</v>
      </c>
      <c r="F86" s="7">
        <f t="shared" si="1"/>
        <v>0.9375</v>
      </c>
      <c r="H86" s="14" t="s">
        <v>161</v>
      </c>
      <c r="I86" s="14">
        <v>-20</v>
      </c>
    </row>
    <row r="87" spans="1:9" x14ac:dyDescent="0.25">
      <c r="A87" s="4"/>
      <c r="B87" s="5" t="s">
        <v>151</v>
      </c>
      <c r="C87" s="5" t="s">
        <v>89</v>
      </c>
      <c r="D87" s="6">
        <v>82.32</v>
      </c>
      <c r="E87" s="6">
        <v>55</v>
      </c>
      <c r="F87" s="7">
        <f t="shared" si="1"/>
        <v>0.66812439261418854</v>
      </c>
      <c r="H87" s="14" t="s">
        <v>161</v>
      </c>
      <c r="I87" s="14">
        <v>-20</v>
      </c>
    </row>
    <row r="88" spans="1:9" x14ac:dyDescent="0.25">
      <c r="A88" s="4"/>
      <c r="B88" s="5" t="s">
        <v>152</v>
      </c>
      <c r="C88" s="5" t="s">
        <v>153</v>
      </c>
      <c r="D88" s="6">
        <v>8.0299999999999994</v>
      </c>
      <c r="E88" s="6">
        <v>0</v>
      </c>
      <c r="F88" s="7">
        <f t="shared" si="1"/>
        <v>0</v>
      </c>
      <c r="H88" s="14">
        <v>38</v>
      </c>
      <c r="I88" s="14" t="s">
        <v>161</v>
      </c>
    </row>
    <row r="89" spans="1:9" x14ac:dyDescent="0.25">
      <c r="A89" s="4"/>
      <c r="B89" s="5" t="s">
        <v>154</v>
      </c>
      <c r="C89" s="5" t="s">
        <v>31</v>
      </c>
      <c r="D89" s="6">
        <v>5.78</v>
      </c>
      <c r="E89" s="6">
        <v>5.3</v>
      </c>
      <c r="F89" s="7">
        <f t="shared" si="1"/>
        <v>0.91695501730103801</v>
      </c>
      <c r="H89" s="14">
        <v>-20</v>
      </c>
      <c r="I89" s="14" t="s">
        <v>161</v>
      </c>
    </row>
    <row r="90" spans="1:9" x14ac:dyDescent="0.25">
      <c r="A90" s="4"/>
      <c r="B90" s="5" t="s">
        <v>155</v>
      </c>
      <c r="C90" s="5" t="s">
        <v>156</v>
      </c>
      <c r="D90" s="6">
        <v>2.34</v>
      </c>
      <c r="E90" s="6">
        <v>0</v>
      </c>
      <c r="F90" s="7">
        <f t="shared" si="1"/>
        <v>0</v>
      </c>
      <c r="H90" s="14">
        <v>25.46</v>
      </c>
      <c r="I90" s="14" t="s">
        <v>161</v>
      </c>
    </row>
    <row r="91" spans="1:9" x14ac:dyDescent="0.25">
      <c r="A91" s="4"/>
      <c r="B91" s="5" t="s">
        <v>157</v>
      </c>
      <c r="C91" s="5" t="s">
        <v>158</v>
      </c>
      <c r="D91" s="6">
        <v>8.34</v>
      </c>
      <c r="E91" s="6">
        <v>4.9000000000000004</v>
      </c>
      <c r="F91" s="7">
        <f t="shared" si="1"/>
        <v>0.58752997601918466</v>
      </c>
      <c r="H91" s="14">
        <v>-20</v>
      </c>
      <c r="I91" s="14" t="s">
        <v>161</v>
      </c>
    </row>
    <row r="92" spans="1:9" x14ac:dyDescent="0.25">
      <c r="A92" s="15">
        <v>42731</v>
      </c>
      <c r="B92" s="16" t="s">
        <v>164</v>
      </c>
      <c r="C92" s="16" t="s">
        <v>165</v>
      </c>
      <c r="D92" s="6">
        <v>1.1299999999999999</v>
      </c>
      <c r="E92" s="6">
        <v>0</v>
      </c>
      <c r="F92" s="7">
        <f t="shared" si="1"/>
        <v>0</v>
      </c>
      <c r="H92" s="14">
        <v>2.6</v>
      </c>
    </row>
    <row r="93" spans="1:9" x14ac:dyDescent="0.25">
      <c r="A93" s="15"/>
      <c r="B93" s="16" t="s">
        <v>166</v>
      </c>
      <c r="C93" s="16" t="s">
        <v>167</v>
      </c>
      <c r="D93" s="6">
        <v>82.34</v>
      </c>
      <c r="E93" s="6">
        <v>0</v>
      </c>
      <c r="F93" s="7">
        <f t="shared" si="1"/>
        <v>0</v>
      </c>
      <c r="I93" s="14">
        <v>38</v>
      </c>
    </row>
    <row r="94" spans="1:9" x14ac:dyDescent="0.25">
      <c r="A94" s="15"/>
      <c r="B94" s="16" t="s">
        <v>168</v>
      </c>
      <c r="C94" s="16" t="s">
        <v>169</v>
      </c>
      <c r="D94" s="6">
        <v>13.5</v>
      </c>
      <c r="E94" s="6">
        <v>0</v>
      </c>
      <c r="F94" s="7">
        <f t="shared" si="1"/>
        <v>0</v>
      </c>
      <c r="I94" s="14">
        <v>38</v>
      </c>
    </row>
    <row r="95" spans="1:9" x14ac:dyDescent="0.25">
      <c r="A95" s="15"/>
      <c r="B95" s="16" t="s">
        <v>170</v>
      </c>
      <c r="C95" s="16" t="s">
        <v>171</v>
      </c>
      <c r="D95" s="6">
        <v>9.76</v>
      </c>
      <c r="E95" s="6">
        <v>1.53</v>
      </c>
      <c r="F95" s="7">
        <f t="shared" si="1"/>
        <v>0.15676229508196721</v>
      </c>
      <c r="H95" s="14">
        <v>38</v>
      </c>
    </row>
    <row r="96" spans="1:9" x14ac:dyDescent="0.25">
      <c r="A96" s="15"/>
      <c r="B96" s="16" t="s">
        <v>172</v>
      </c>
      <c r="C96" s="16" t="s">
        <v>46</v>
      </c>
      <c r="D96" s="6">
        <v>56.23</v>
      </c>
      <c r="E96" s="6">
        <v>42</v>
      </c>
      <c r="F96" s="7">
        <f t="shared" si="1"/>
        <v>0.74693224257513791</v>
      </c>
      <c r="I96" s="14">
        <v>-20</v>
      </c>
    </row>
    <row r="97" spans="1:9" x14ac:dyDescent="0.25">
      <c r="A97" s="16"/>
      <c r="B97" s="16" t="s">
        <v>172</v>
      </c>
      <c r="C97" s="16" t="s">
        <v>86</v>
      </c>
      <c r="D97" s="6">
        <v>25.69</v>
      </c>
      <c r="E97" s="6">
        <v>2.02</v>
      </c>
      <c r="F97" s="7">
        <f t="shared" si="1"/>
        <v>7.8629817049435571E-2</v>
      </c>
      <c r="I97" s="14">
        <v>38</v>
      </c>
    </row>
    <row r="98" spans="1:9" x14ac:dyDescent="0.25">
      <c r="A98" s="15"/>
      <c r="B98" s="16" t="s">
        <v>173</v>
      </c>
      <c r="C98" s="16" t="s">
        <v>174</v>
      </c>
      <c r="D98" s="6">
        <v>38.6</v>
      </c>
      <c r="E98" s="6">
        <v>25</v>
      </c>
      <c r="F98" s="7">
        <f t="shared" si="1"/>
        <v>0.64766839378238339</v>
      </c>
      <c r="I98" s="14">
        <v>-20</v>
      </c>
    </row>
    <row r="99" spans="1:9" x14ac:dyDescent="0.25">
      <c r="A99" s="15"/>
      <c r="B99" s="16" t="s">
        <v>175</v>
      </c>
      <c r="C99" s="16" t="s">
        <v>176</v>
      </c>
      <c r="D99" s="6">
        <v>9.2799999999999994</v>
      </c>
      <c r="E99" s="6">
        <v>3.05</v>
      </c>
      <c r="F99" s="7">
        <f t="shared" si="1"/>
        <v>0.32866379310344829</v>
      </c>
      <c r="H99" s="14">
        <v>38</v>
      </c>
    </row>
    <row r="100" spans="1:9" x14ac:dyDescent="0.25">
      <c r="A100" s="15"/>
      <c r="B100" s="16" t="s">
        <v>175</v>
      </c>
      <c r="C100" s="16" t="s">
        <v>118</v>
      </c>
      <c r="D100" s="6">
        <v>9.61</v>
      </c>
      <c r="E100" s="6">
        <v>1.34</v>
      </c>
      <c r="F100" s="7">
        <f t="shared" si="1"/>
        <v>0.13943808532778357</v>
      </c>
      <c r="H100" s="14">
        <v>38</v>
      </c>
    </row>
    <row r="101" spans="1:9" x14ac:dyDescent="0.25">
      <c r="A101" s="15"/>
      <c r="B101" s="16"/>
      <c r="C101" s="16"/>
      <c r="D101" s="6"/>
      <c r="E101" s="6"/>
      <c r="F101" s="7"/>
    </row>
    <row r="103" spans="1:9" x14ac:dyDescent="0.25">
      <c r="G103" s="18" t="s">
        <v>162</v>
      </c>
      <c r="H103" s="14">
        <f>SUM(H3:H100)</f>
        <v>396.99</v>
      </c>
      <c r="I103" s="14">
        <f>SUM(I3:I100)</f>
        <v>4</v>
      </c>
    </row>
    <row r="104" spans="1:9" x14ac:dyDescent="0.25">
      <c r="G104" s="18"/>
    </row>
    <row r="105" spans="1:9" x14ac:dyDescent="0.25">
      <c r="G105" s="18" t="s">
        <v>163</v>
      </c>
      <c r="H105" s="17">
        <f>H103/20</f>
        <v>19.849499999999999</v>
      </c>
      <c r="I105" s="17">
        <f>I103/20</f>
        <v>0.2</v>
      </c>
    </row>
  </sheetData>
  <conditionalFormatting sqref="E13">
    <cfRule type="cellIs" dxfId="8" priority="12" operator="equal">
      <formula>0</formula>
    </cfRule>
  </conditionalFormatting>
  <conditionalFormatting sqref="F3:F91">
    <cfRule type="cellIs" dxfId="7" priority="6" operator="lessThan">
      <formula>0.333333</formula>
    </cfRule>
  </conditionalFormatting>
  <conditionalFormatting sqref="F92:F100">
    <cfRule type="cellIs" dxfId="6" priority="4" operator="lessThan">
      <formula>0.333333</formula>
    </cfRule>
  </conditionalFormatting>
  <conditionalFormatting sqref="E3:E100">
    <cfRule type="cellIs" dxfId="5" priority="3" operator="equal">
      <formula>0</formula>
    </cfRule>
  </conditionalFormatting>
  <conditionalFormatting sqref="D1:D1048576">
    <cfRule type="cellIs" dxfId="0" priority="1" operator="between">
      <formula>0.01</formula>
      <formula>3.49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Welch</dc:creator>
  <cp:lastModifiedBy>Ian Welch</cp:lastModifiedBy>
  <dcterms:created xsi:type="dcterms:W3CDTF">2016-12-27T11:00:01Z</dcterms:created>
  <dcterms:modified xsi:type="dcterms:W3CDTF">2016-12-28T08:25:54Z</dcterms:modified>
</cp:coreProperties>
</file>